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880" windowHeight="85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1" i="1"/>
  <c r="G12" i="1"/>
  <c r="G13" i="1"/>
  <c r="G14" i="1"/>
  <c r="G15" i="1"/>
  <c r="G16" i="1"/>
  <c r="G10" i="1"/>
  <c r="G18" i="1" l="1"/>
</calcChain>
</file>

<file path=xl/sharedStrings.xml><?xml version="1.0" encoding="utf-8"?>
<sst xmlns="http://schemas.openxmlformats.org/spreadsheetml/2006/main" count="59" uniqueCount="59">
  <si>
    <t xml:space="preserve">pesumasin </t>
  </si>
  <si>
    <t>Toode</t>
  </si>
  <si>
    <t>mikrolaineahi</t>
  </si>
  <si>
    <t>külmik</t>
  </si>
  <si>
    <t>teler</t>
  </si>
  <si>
    <t>juhtmega ja juhtmeta kasutus</t>
  </si>
  <si>
    <t>espressomasin</t>
  </si>
  <si>
    <t>juukselõikur</t>
  </si>
  <si>
    <t>veekeetja</t>
  </si>
  <si>
    <t>kuivati</t>
  </si>
  <si>
    <t>Toote 1 tk hind km-ta (eur)*</t>
  </si>
  <si>
    <t xml:space="preserve">*Toote 1 tk hind (pakkumuse esitamise hetkel poes kehtiv tavahind, mis ei sisalda soodustusi) märkida käibemaksuta ja maksimaalselt 2 kohta peale koma. </t>
  </si>
  <si>
    <t>Toote minimaalne allahindlus-protsent (%)**</t>
  </si>
  <si>
    <r>
      <t xml:space="preserve">Toote kirjeldus - minimaalsed nõuded </t>
    </r>
    <r>
      <rPr>
        <sz val="11"/>
        <color theme="1"/>
        <rFont val="Calibri"/>
        <family val="2"/>
        <charset val="186"/>
        <scheme val="minor"/>
      </rPr>
      <t>(hankija aktsepteerib ka samaväärseid või paremaid lahendusi)</t>
    </r>
  </si>
  <si>
    <r>
      <t xml:space="preserve">Pakutav toode </t>
    </r>
    <r>
      <rPr>
        <sz val="11"/>
        <color theme="1"/>
        <rFont val="Calibri"/>
        <family val="2"/>
        <charset val="186"/>
        <scheme val="minor"/>
      </rPr>
      <t>(sisestada tootja, mudel ning kirjeldus vähemalt samas mahus kui on hankija poolt tulbas C välja toodud)</t>
    </r>
  </si>
  <si>
    <t>Pakkumuse vorm hanke osale 1 (Kodutehnika ostmine)</t>
  </si>
  <si>
    <t xml:space="preserve">Pakkuja nimi: </t>
  </si>
  <si>
    <t xml:space="preserve">Pakkuja reg.kood: </t>
  </si>
  <si>
    <t>Toote 1 tk hind koos allahindlusega (eur)***</t>
  </si>
  <si>
    <t>Ristsubsideerimine on keelatud.</t>
  </si>
  <si>
    <t>Maksumus kokku km-ta koos allahindlusega</t>
  </si>
  <si>
    <t>E-poe aadress:</t>
  </si>
  <si>
    <t>Poodide aadressid:</t>
  </si>
  <si>
    <t>**Toote minimaalne allahindlusprotsent märkida täisarvuna. Tegu on minimaalse protsendiga, mis peab kehtima kogu raamlepingu perioodil ning rakenduma kõikide kaupade poe või e-poes märgitud kehtivatele hindadele. Kui kaubale kehtib poes või e-poes soodushind, mis on soodsam, kui hankijale pakutud allahindluse %, siis rakendub hankijale soodushind. Müüja võib alati pakkuda lepingu täitmise ajal ka suuremat allahindlusprotsenti.</t>
  </si>
  <si>
    <t>Pakkumuse vastavustingimuse kohaselt: pakkujal peab olema toimiv eestikeelne e-pood, kus on võimalik tutvuda pakutava kaubavaliku ja hindadega. Pakkuja esitab e-poe aadressi.</t>
  </si>
  <si>
    <t>Müügitoe eestikeelne kontakttelefon (number ja vastamise aeg):</t>
  </si>
  <si>
    <t>Pakkumuse vastavustingimuse kohaselt:  pakkujal peab toimima müügitoe eestikeelne kontakttelefon, mis peab kogu raamlepingu kehtivuse ajal vastama tööpäeviti vähemalt 09.00 – 16.00.</t>
  </si>
  <si>
    <t>Lepingu täitmise eest vastutav isik (nimi, telefon ja e-posti aadress):</t>
  </si>
  <si>
    <t>Pakkumuse vastavustingimuse kohaselt:  pakkuja kohustub määrama lepingu täitmise eest vastutava isiku, kes on pakkuja kontaktisikuks lepingu täitmisel. Vastutav kontaktisik peab olema kättesaadav telefoni teel tööajal (E-R vähemalt ajavahemikus 09.00-16.00) ning tema eesti keele oskus peab olema vähemal tasemel B2.</t>
  </si>
  <si>
    <t>Tabel on varustatud vajalike valemitega, pakkujal ei ole lubatud tabelit muuta.</t>
  </si>
  <si>
    <t xml:space="preserve">Pakkuja täidab pakkumuse vormil kõik kollased lahtrid ning kannab rohelise lahtri väärtuse riigihangete registri hindamiskriteeriumite lehele. </t>
  </si>
  <si>
    <t>Pos</t>
  </si>
  <si>
    <t>eraldiseisev, kuivati tüüp - soojuspump, sobib komplekti pos 1 pesumasinaga, maksimaalne kuivatamise kogus minimaalselt 9 kg, energiaklass min A</t>
  </si>
  <si>
    <t>eraldiseisev, grilliga, maht min 20 l, värvus must või roostevaba</t>
  </si>
  <si>
    <t>eraldiseisev, kõrgus 185-203 cm, roostevaba teras, energiaklass min E, sügavkülmkambri ja jahekambri automaatne sulatus, NoFrost funktsioon</t>
  </si>
  <si>
    <t>eraldiseisev, eestlaetav, kuivatita, sobib komplekti pos 2 kuivatiga, maksimaalne pesukogus minimaalselt 9 kg, energiaklass A, tsentrifuugimiskiirus 1400 p/min</t>
  </si>
  <si>
    <t>värvus must, Nivona CafeRomatica 790 või samaväärne
(sh automaatne piimasüsteemi loputus, veemahuti maht min 2 l, kohviubade mahuti min 250 g, kohvitilade kõrgus min 14 cm, valmistab vähemalt - kuum vesi, soe piim, piimavaht, must kohv, espresso, americano, cappuccino, latte)</t>
  </si>
  <si>
    <t>min 1,7 l, roostevaba teras, 360° pöördalus</t>
  </si>
  <si>
    <t>eelistatult Philips, Samsung, LG või Sony, min 55", LED, HDMI min 2 tk, USB-A 2.0 min 2 tk, WIFI, Bluetooth</t>
  </si>
  <si>
    <t xml:space="preserve">Toote 1 tk hind koos allahindlusega (eur)*** fikseeritakse pakkumuse vormil toodud kaupade osas raamlepingus kauba maksimaalse ühikuhinnana minimaalselt 1 aastaks. Pakkuja peab arvestama, et nimetatud hind peab sisaldama ka transporti ja mahalaadimist ostja poolt määratud asukohta (sh vajadusel konkreetsesse ruumi). </t>
  </si>
  <si>
    <t>Pakkumuse vastavustingimuse kohaselt: pakkujal peab olema Eestis vähemalt üks kodutehnika (jae)müügipunkt/kauplus. Pakkuja esitab (jae)müügipunkti/kaupluse aadressi(d).</t>
  </si>
  <si>
    <t>AS Ottender&amp;Valgmäe</t>
  </si>
  <si>
    <t>Beko BM3T49230W - mahutavus kuni 9kg, A++ en.klass, soojuspumbaga, digitaalne näidik.</t>
  </si>
  <si>
    <t>Beko BM3WFSU49415WB - mahutavus kuni 9kg, tsentrifuug kuni 1400p/min, A en.klass, invertermootor, digitaalne näidik.</t>
  </si>
  <si>
    <t>Beko MGC 20130SB - maht 20L, värv: must/metallik, grill.</t>
  </si>
  <si>
    <t xml:space="preserve">Candy CCE 4T618DX - kombikülmik, kõrgus 185cm, värv: metallik, D energiaklass, NoFrost süsteemiga, jahekambri automaatsulatus.  </t>
  </si>
  <si>
    <t>Schadler SCTV-MC55UHD - LED, LG op.süsteem, 3xHDMI, 2xUSB, WiFi, Bluetooth.</t>
  </si>
  <si>
    <t>Philips HC 5650/15 - lõikepikkus 0,5-28mm, aku kestus kuni 90 min.</t>
  </si>
  <si>
    <t>Beko CEG 7348DX - veemahuti 2L, piimamahuti 600ml, 15 kohviliiki, värv: must/metallik, TFT ekraan.</t>
  </si>
  <si>
    <t>Brock WK0605GY - maht kuni 1,8L, roostevaba teras, 360° alus, kaetud küttekeha.</t>
  </si>
  <si>
    <t>1. Tallinn, Kadaka tee 1</t>
  </si>
  <si>
    <t xml:space="preserve">2. Tartu, Kaunase pst.21 </t>
  </si>
  <si>
    <t>3. Pärnu, Tallinna mnt.1</t>
  </si>
  <si>
    <t>4. Rakvere, Lai tn.1</t>
  </si>
  <si>
    <t>5. Narva, Kreenholmi 9</t>
  </si>
  <si>
    <t>6. Haapsalu, Lihula mnt.3</t>
  </si>
  <si>
    <t>www.kodumasinad.ee</t>
  </si>
  <si>
    <t>6728224, 53735949</t>
  </si>
  <si>
    <t>Marko Kallaspoolik, marko.kallaspoolik@kodumasinad.ee, tel.5068897.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</si>
</sst>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0" tint="-0.499984740745262"/>
      <name val="Calibri"/>
      <family val="2"/>
      <charset val="186"/>
      <scheme val="minor"/>
    </font>
    <font>
      <sz val="10"/>
      <color rgb="FFC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/>
    <xf numFmtId="4" fontId="0" fillId="0" borderId="1" xfId="0" applyNumberFormat="1" applyFont="1" applyBorder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1" fillId="3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2" borderId="1" xfId="0" applyFill="1" applyBorder="1"/>
    <xf numFmtId="0" fontId="0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Border="1"/>
    <xf numFmtId="4" fontId="1" fillId="2" borderId="1" xfId="0" applyNumberFormat="1" applyFont="1" applyFill="1" applyBorder="1"/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1" xfId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1971675</xdr:colOff>
      <xdr:row>0</xdr:row>
      <xdr:rowOff>57150</xdr:rowOff>
    </xdr:from>
    <xdr:to>
      <xdr:col>6</xdr:col>
      <xdr:colOff>1085850</xdr:colOff>
      <xdr:row>3</xdr:row>
      <xdr:rowOff>152399</xdr:rowOff>
    </xdr:to>
    <xdr:sp macro="" textlink="">
      <xdr:nvSpPr>
        <xdr:cNvPr id="3" name="TextBox 2"/>
        <xdr:cNvSpPr txBox="1"/>
      </xdr:nvSpPr>
      <xdr:spPr>
        <a:xfrm>
          <a:off x="7572375" y="57150"/>
          <a:ext cx="3705225" cy="66674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„Kodutehnika ostmine, hooldus ja remont“ (viitenumber 287580)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dumasinad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5"/>
  <sheetViews>
    <sheetView tabSelected="1" view="pageLayout" zoomScaleNormal="100" workbookViewId="0">
      <selection activeCell="C45" sqref="C45"/>
    </sheetView>
  </sheetViews>
  <sheetFormatPr defaultRowHeight="15" x14ac:dyDescent="0.25"/>
  <cols>
    <col min="1" max="1" width="4.7109375" style="2" customWidth="1"/>
    <col min="2" max="2" width="17.7109375" style="2" bestFit="1" customWidth="1"/>
    <col min="3" max="3" width="55.85546875" style="2" customWidth="1"/>
    <col min="4" max="4" width="41.28515625" style="3" customWidth="1"/>
    <col min="5" max="5" width="10.5703125" style="2" bestFit="1" customWidth="1"/>
    <col min="6" max="6" width="12.42578125" style="2" customWidth="1"/>
    <col min="7" max="7" width="16.28515625" style="2" customWidth="1"/>
    <col min="8" max="16384" width="9.140625" style="2"/>
  </cols>
  <sheetData>
    <row r="4" spans="1:7" x14ac:dyDescent="0.25">
      <c r="A4" s="1" t="s">
        <v>15</v>
      </c>
    </row>
    <row r="5" spans="1:7" x14ac:dyDescent="0.25">
      <c r="A5" s="1"/>
    </row>
    <row r="6" spans="1:7" x14ac:dyDescent="0.25">
      <c r="A6" s="2" t="s">
        <v>16</v>
      </c>
      <c r="C6" s="13" t="s">
        <v>41</v>
      </c>
    </row>
    <row r="7" spans="1:7" x14ac:dyDescent="0.25">
      <c r="A7" s="2" t="s">
        <v>17</v>
      </c>
      <c r="C7" s="14">
        <v>10036989</v>
      </c>
    </row>
    <row r="9" spans="1:7" ht="75" x14ac:dyDescent="0.25">
      <c r="A9" s="4" t="s">
        <v>31</v>
      </c>
      <c r="B9" s="4" t="s">
        <v>1</v>
      </c>
      <c r="C9" s="5" t="s">
        <v>13</v>
      </c>
      <c r="D9" s="5" t="s">
        <v>14</v>
      </c>
      <c r="E9" s="5" t="s">
        <v>10</v>
      </c>
      <c r="F9" s="5" t="s">
        <v>12</v>
      </c>
      <c r="G9" s="5" t="s">
        <v>18</v>
      </c>
    </row>
    <row r="10" spans="1:7" ht="45" x14ac:dyDescent="0.25">
      <c r="A10" s="6">
        <v>1</v>
      </c>
      <c r="B10" s="16" t="s">
        <v>0</v>
      </c>
      <c r="C10" s="17" t="s">
        <v>35</v>
      </c>
      <c r="D10" s="18" t="s">
        <v>43</v>
      </c>
      <c r="E10" s="30">
        <v>419.9</v>
      </c>
      <c r="F10" s="36">
        <v>4</v>
      </c>
      <c r="G10" s="7">
        <f>E10-E10*$F$10/100</f>
        <v>403.10399999999998</v>
      </c>
    </row>
    <row r="11" spans="1:7" ht="45" x14ac:dyDescent="0.25">
      <c r="A11" s="6">
        <v>2</v>
      </c>
      <c r="B11" s="16" t="s">
        <v>9</v>
      </c>
      <c r="C11" s="17" t="s">
        <v>32</v>
      </c>
      <c r="D11" s="19" t="s">
        <v>42</v>
      </c>
      <c r="E11" s="30">
        <v>519.79999999999995</v>
      </c>
      <c r="F11" s="37"/>
      <c r="G11" s="7">
        <f t="shared" ref="G11:G16" si="0">E11-E11*$F$10/100</f>
        <v>499.00799999999998</v>
      </c>
    </row>
    <row r="12" spans="1:7" ht="30" x14ac:dyDescent="0.25">
      <c r="A12" s="6">
        <v>3</v>
      </c>
      <c r="B12" s="16" t="s">
        <v>2</v>
      </c>
      <c r="C12" s="17" t="s">
        <v>33</v>
      </c>
      <c r="D12" s="19" t="s">
        <v>44</v>
      </c>
      <c r="E12" s="30">
        <v>99.9</v>
      </c>
      <c r="F12" s="37"/>
      <c r="G12" s="7">
        <f t="shared" si="0"/>
        <v>95.904000000000011</v>
      </c>
    </row>
    <row r="13" spans="1:7" ht="60" x14ac:dyDescent="0.25">
      <c r="A13" s="6">
        <v>4</v>
      </c>
      <c r="B13" s="16" t="s">
        <v>3</v>
      </c>
      <c r="C13" s="17" t="s">
        <v>34</v>
      </c>
      <c r="D13" s="18" t="s">
        <v>45</v>
      </c>
      <c r="E13" s="30">
        <v>519.9</v>
      </c>
      <c r="F13" s="37"/>
      <c r="G13" s="7">
        <f t="shared" si="0"/>
        <v>499.10399999999998</v>
      </c>
    </row>
    <row r="14" spans="1:7" ht="45" x14ac:dyDescent="0.25">
      <c r="A14" s="6">
        <v>5</v>
      </c>
      <c r="B14" s="16" t="s">
        <v>4</v>
      </c>
      <c r="C14" s="17" t="s">
        <v>38</v>
      </c>
      <c r="D14" s="19" t="s">
        <v>46</v>
      </c>
      <c r="E14" s="30">
        <v>349.9</v>
      </c>
      <c r="F14" s="37"/>
      <c r="G14" s="7">
        <f t="shared" si="0"/>
        <v>335.904</v>
      </c>
    </row>
    <row r="15" spans="1:7" ht="30" x14ac:dyDescent="0.25">
      <c r="A15" s="6">
        <v>6</v>
      </c>
      <c r="B15" s="16" t="s">
        <v>7</v>
      </c>
      <c r="C15" s="17" t="s">
        <v>5</v>
      </c>
      <c r="D15" s="20" t="s">
        <v>47</v>
      </c>
      <c r="E15" s="30">
        <v>62.9</v>
      </c>
      <c r="F15" s="37"/>
      <c r="G15" s="7">
        <f t="shared" si="0"/>
        <v>60.384</v>
      </c>
    </row>
    <row r="16" spans="1:7" ht="90" x14ac:dyDescent="0.25">
      <c r="A16" s="6">
        <v>7</v>
      </c>
      <c r="B16" s="16" t="s">
        <v>6</v>
      </c>
      <c r="C16" s="17" t="s">
        <v>36</v>
      </c>
      <c r="D16" s="19" t="s">
        <v>48</v>
      </c>
      <c r="E16" s="30">
        <v>419.9</v>
      </c>
      <c r="F16" s="37"/>
      <c r="G16" s="7">
        <f t="shared" si="0"/>
        <v>403.10399999999998</v>
      </c>
    </row>
    <row r="17" spans="1:7" ht="45" x14ac:dyDescent="0.25">
      <c r="A17" s="6">
        <v>8</v>
      </c>
      <c r="B17" s="16" t="s">
        <v>8</v>
      </c>
      <c r="C17" s="17" t="s">
        <v>37</v>
      </c>
      <c r="D17" s="19" t="s">
        <v>49</v>
      </c>
      <c r="E17" s="30">
        <v>19.899999999999999</v>
      </c>
      <c r="F17" s="38"/>
      <c r="G17" s="7">
        <f>E17-E17*$F$10/100</f>
        <v>19.103999999999999</v>
      </c>
    </row>
    <row r="18" spans="1:7" x14ac:dyDescent="0.25">
      <c r="C18" s="21"/>
      <c r="D18" s="8"/>
      <c r="E18" s="9"/>
      <c r="F18" s="22" t="s">
        <v>20</v>
      </c>
      <c r="G18" s="10">
        <f>SUM(G10:G17)</f>
        <v>2315.6159999999995</v>
      </c>
    </row>
    <row r="19" spans="1:7" s="24" customFormat="1" x14ac:dyDescent="0.25">
      <c r="C19" s="25"/>
      <c r="D19" s="26"/>
      <c r="E19" s="27"/>
      <c r="F19" s="28"/>
      <c r="G19" s="29"/>
    </row>
    <row r="20" spans="1:7" x14ac:dyDescent="0.25">
      <c r="A20" s="2" t="s">
        <v>30</v>
      </c>
    </row>
    <row r="21" spans="1:7" x14ac:dyDescent="0.25">
      <c r="A21" s="2" t="s">
        <v>29</v>
      </c>
    </row>
    <row r="22" spans="1:7" x14ac:dyDescent="0.25">
      <c r="A22" s="2" t="s">
        <v>11</v>
      </c>
    </row>
    <row r="23" spans="1:7" ht="14.25" customHeight="1" x14ac:dyDescent="0.25">
      <c r="A23" s="39" t="s">
        <v>23</v>
      </c>
      <c r="B23" s="40"/>
      <c r="C23" s="40"/>
      <c r="D23" s="40"/>
      <c r="E23" s="40"/>
      <c r="F23" s="40"/>
      <c r="G23" s="40"/>
    </row>
    <row r="24" spans="1:7" x14ac:dyDescent="0.25">
      <c r="A24" s="40"/>
      <c r="B24" s="40"/>
      <c r="C24" s="40"/>
      <c r="D24" s="40"/>
      <c r="E24" s="40"/>
      <c r="F24" s="40"/>
      <c r="G24" s="40"/>
    </row>
    <row r="25" spans="1:7" x14ac:dyDescent="0.25">
      <c r="A25" s="40"/>
      <c r="B25" s="40"/>
      <c r="C25" s="40"/>
      <c r="D25" s="40"/>
      <c r="E25" s="40"/>
      <c r="F25" s="40"/>
      <c r="G25" s="40"/>
    </row>
    <row r="26" spans="1:7" s="12" customFormat="1" x14ac:dyDescent="0.25">
      <c r="A26" s="39" t="s">
        <v>39</v>
      </c>
      <c r="B26" s="40"/>
      <c r="C26" s="40"/>
      <c r="D26" s="40"/>
      <c r="E26" s="40"/>
      <c r="F26" s="40"/>
      <c r="G26" s="40"/>
    </row>
    <row r="27" spans="1:7" s="12" customFormat="1" x14ac:dyDescent="0.25">
      <c r="A27" s="40"/>
      <c r="B27" s="40"/>
      <c r="C27" s="40"/>
      <c r="D27" s="40"/>
      <c r="E27" s="40"/>
      <c r="F27" s="40"/>
      <c r="G27" s="40"/>
    </row>
    <row r="28" spans="1:7" s="12" customFormat="1" x14ac:dyDescent="0.25">
      <c r="A28" s="12" t="s">
        <v>19</v>
      </c>
      <c r="D28" s="11"/>
    </row>
    <row r="30" spans="1:7" x14ac:dyDescent="0.25">
      <c r="C30" s="1" t="s">
        <v>22</v>
      </c>
      <c r="D30" s="2"/>
    </row>
    <row r="31" spans="1:7" x14ac:dyDescent="0.25">
      <c r="C31" s="23" t="s">
        <v>50</v>
      </c>
      <c r="D31" s="35" t="s">
        <v>40</v>
      </c>
    </row>
    <row r="32" spans="1:7" x14ac:dyDescent="0.25">
      <c r="C32" s="23" t="s">
        <v>51</v>
      </c>
      <c r="D32" s="35"/>
    </row>
    <row r="33" spans="3:4" x14ac:dyDescent="0.25">
      <c r="C33" s="23" t="s">
        <v>52</v>
      </c>
      <c r="D33" s="35"/>
    </row>
    <row r="34" spans="3:4" x14ac:dyDescent="0.25">
      <c r="C34" s="23" t="s">
        <v>53</v>
      </c>
      <c r="D34" s="35"/>
    </row>
    <row r="35" spans="3:4" x14ac:dyDescent="0.25">
      <c r="C35" s="23" t="s">
        <v>54</v>
      </c>
      <c r="D35" s="35"/>
    </row>
    <row r="36" spans="3:4" x14ac:dyDescent="0.25">
      <c r="C36" s="23" t="s">
        <v>55</v>
      </c>
      <c r="D36" s="35"/>
    </row>
    <row r="37" spans="3:4" x14ac:dyDescent="0.25">
      <c r="C37" s="3"/>
      <c r="D37" s="31"/>
    </row>
    <row r="38" spans="3:4" x14ac:dyDescent="0.25">
      <c r="C38" s="8" t="s">
        <v>21</v>
      </c>
      <c r="D38" s="31"/>
    </row>
    <row r="39" spans="3:4" ht="51" x14ac:dyDescent="0.25">
      <c r="C39" s="41" t="s">
        <v>56</v>
      </c>
      <c r="D39" s="32" t="s">
        <v>24</v>
      </c>
    </row>
    <row r="40" spans="3:4" x14ac:dyDescent="0.25">
      <c r="D40" s="33"/>
    </row>
    <row r="41" spans="3:4" x14ac:dyDescent="0.25">
      <c r="C41" s="1" t="s">
        <v>25</v>
      </c>
      <c r="D41" s="33"/>
    </row>
    <row r="42" spans="3:4" ht="63.75" x14ac:dyDescent="0.25">
      <c r="C42" s="15" t="s">
        <v>57</v>
      </c>
      <c r="D42" s="33" t="s">
        <v>26</v>
      </c>
    </row>
    <row r="43" spans="3:4" x14ac:dyDescent="0.25">
      <c r="D43" s="33"/>
    </row>
    <row r="44" spans="3:4" x14ac:dyDescent="0.25">
      <c r="C44" s="1" t="s">
        <v>27</v>
      </c>
      <c r="D44" s="33"/>
    </row>
    <row r="45" spans="3:4" ht="89.25" x14ac:dyDescent="0.25">
      <c r="C45" s="34" t="s">
        <v>58</v>
      </c>
      <c r="D45" s="33" t="s">
        <v>28</v>
      </c>
    </row>
  </sheetData>
  <mergeCells count="4">
    <mergeCell ref="D31:D36"/>
    <mergeCell ref="F10:F17"/>
    <mergeCell ref="A23:G25"/>
    <mergeCell ref="A26:G27"/>
  </mergeCells>
  <hyperlinks>
    <hyperlink ref="C39" r:id="rId1"/>
  </hyperlinks>
  <pageMargins left="0.7" right="0.7" top="0.75" bottom="0.75" header="0.3" footer="0.3"/>
  <pageSetup paperSize="9" scale="80" orientation="landscape" r:id="rId2"/>
  <headerFooter>
    <oddFooter>&amp;C&amp;9&amp;P/&amp;N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425d17cfa9ec4f94bf36304dd6e0feb5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122a1db06e202490f94568b697788605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D90CE0F0-0EFE-4C3A-967A-29946DE8E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2AB80-803C-4BD7-8248-1EC8051BC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277A7-1D17-49C3-BEF6-C12909C797F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dc4eddb5-893d-46fb-9a13-cb0b8602c7d4"/>
    <ds:schemaRef ds:uri="d5573a5d-10e4-4724-a6b0-f07fd5e606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Marko Kallaspoolik</cp:lastModifiedBy>
  <dcterms:created xsi:type="dcterms:W3CDTF">2020-10-31T18:53:33Z</dcterms:created>
  <dcterms:modified xsi:type="dcterms:W3CDTF">2025-01-21T10:05:20Z</dcterms:modified>
  <dc:title>Lisa 2. Pakkumuse vorm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